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кретарь перенос информации\Сайт\Меню питание\Меню на 2023-2024 уч.год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J62" i="1" s="1"/>
  <c r="I61" i="1"/>
  <c r="I62" i="1" s="1"/>
  <c r="H61" i="1"/>
  <c r="G61" i="1"/>
  <c r="G62" i="1" s="1"/>
  <c r="F61" i="1"/>
  <c r="B52" i="1"/>
  <c r="A5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3" i="1" l="1"/>
  <c r="I43" i="1"/>
  <c r="F43" i="1"/>
  <c r="J43" i="1"/>
  <c r="F62" i="1"/>
  <c r="J81" i="1"/>
  <c r="J100" i="1"/>
  <c r="H100" i="1"/>
  <c r="J138" i="1"/>
  <c r="H138" i="1"/>
  <c r="J157" i="1"/>
  <c r="H157" i="1"/>
  <c r="G157" i="1"/>
  <c r="J176" i="1"/>
  <c r="H176" i="1"/>
  <c r="G176" i="1"/>
  <c r="I176" i="1"/>
  <c r="J195" i="1"/>
  <c r="H195" i="1"/>
  <c r="G195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H196" i="1"/>
  <c r="G196" i="1"/>
  <c r="F196" i="1"/>
</calcChain>
</file>

<file path=xl/sharedStrings.xml><?xml version="1.0" encoding="utf-8"?>
<sst xmlns="http://schemas.openxmlformats.org/spreadsheetml/2006/main" count="275" uniqueCount="99">
  <si>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</si>
  <si>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</si>
  <si>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</si>
  <si>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</si>
  <si>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</si>
  <si>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</si>
  <si>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</si>
  <si>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</si>
  <si>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</si>
  <si>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</si>
  <si>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</si>
  <si>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</si>
  <si>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</si>
  <si>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</si>
  <si>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</si>
  <si>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</si>
  <si>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</si>
  <si>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</si>
  <si>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</si>
  <si>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</si>
  <si>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</si>
  <si>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</si>
  <si>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</si>
  <si>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</si>
  <si>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</si>
  <si>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</si>
  <si>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</si>
  <si>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</si>
  <si>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</si>
  <si>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</si>
  <si>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</si>
  <si>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</si>
  <si>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</si>
  <si>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</si>
  <si>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</si>
  <si>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Суп крестьянский с крупой (крупа перловая)</t>
  </si>
  <si>
    <t>Биточек из говядины</t>
  </si>
  <si>
    <t>Картофельное пюре</t>
  </si>
  <si>
    <t>Соус красный основной</t>
  </si>
  <si>
    <t>Хлеб</t>
  </si>
  <si>
    <t>Компот из кураги</t>
  </si>
  <si>
    <t>54-10с-2020</t>
  </si>
  <si>
    <t xml:space="preserve">54-6м-2020 </t>
  </si>
  <si>
    <t>54-11г-2020</t>
  </si>
  <si>
    <t>54-3соус-2020</t>
  </si>
  <si>
    <t>54-2хн-2020</t>
  </si>
  <si>
    <t>Борщ с капустой и картофелем со сметаной</t>
  </si>
  <si>
    <t>Плов с курицей</t>
  </si>
  <si>
    <t>54-2с-2020</t>
  </si>
  <si>
    <t>54-12м-2020</t>
  </si>
  <si>
    <t>Компот из смеси сухофруктов</t>
  </si>
  <si>
    <t>54-1хн-2020</t>
  </si>
  <si>
    <t>54-1с-2020</t>
  </si>
  <si>
    <t>Щи из свежей капусты со сметаной</t>
  </si>
  <si>
    <t xml:space="preserve">54-2м-2020 </t>
  </si>
  <si>
    <t>Гуляш из говядины</t>
  </si>
  <si>
    <t>54-1г-2020</t>
  </si>
  <si>
    <t>Макароны отварные</t>
  </si>
  <si>
    <t>Чай с сахаром</t>
  </si>
  <si>
    <t>Суп фасолевый</t>
  </si>
  <si>
    <t>Котлета рыбная с морковью (минтай)</t>
  </si>
  <si>
    <t>Рис отварной</t>
  </si>
  <si>
    <t>54-9с-2020</t>
  </si>
  <si>
    <t>54-5.1р-2020</t>
  </si>
  <si>
    <t>54-6г-2020</t>
  </si>
  <si>
    <t>Сок фруктовый</t>
  </si>
  <si>
    <t>соус</t>
  </si>
  <si>
    <t>Соус сметанный</t>
  </si>
  <si>
    <t>54-1соус-2020</t>
  </si>
  <si>
    <t>Директор</t>
  </si>
  <si>
    <t>Самойленко А.Г.</t>
  </si>
  <si>
    <t>Рассольник Ленинградский</t>
  </si>
  <si>
    <t>Курица тушеная с морковью</t>
  </si>
  <si>
    <t>Каша гречневая рассыпчатая</t>
  </si>
  <si>
    <t>54-3с-2020</t>
  </si>
  <si>
    <t>54-25м-2020</t>
  </si>
  <si>
    <t>54-4г-2020</t>
  </si>
  <si>
    <t>Компот с ягодой с/м</t>
  </si>
  <si>
    <t>Суп гороховый</t>
  </si>
  <si>
    <t>Жаркое по домашнему из курицы</t>
  </si>
  <si>
    <t>54-8с-2020</t>
  </si>
  <si>
    <t xml:space="preserve">54-28м-2020 </t>
  </si>
  <si>
    <t>54-4гн-2020</t>
  </si>
  <si>
    <t xml:space="preserve">54-5м-2020 </t>
  </si>
  <si>
    <t>Котлета из курицы</t>
  </si>
  <si>
    <t>Компот из ягоды с/м</t>
  </si>
  <si>
    <t>Соус белый основной</t>
  </si>
  <si>
    <t>Суп с картофельный с макаронными изделиями</t>
  </si>
  <si>
    <t>Тефтели из говядины с рисом</t>
  </si>
  <si>
    <t>54-7с-2020</t>
  </si>
  <si>
    <t xml:space="preserve">54-16м-2020 </t>
  </si>
  <si>
    <t>54-2гн-2020</t>
  </si>
  <si>
    <t>Чай с лимоном и сахаром</t>
  </si>
  <si>
    <t>54-6хн-2020</t>
  </si>
  <si>
    <t>Суп с рыбными консервами (сайра)</t>
  </si>
  <si>
    <t>Биточек из курицы</t>
  </si>
  <si>
    <t>54-27с-2020</t>
  </si>
  <si>
    <t xml:space="preserve">54-23м-2020 </t>
  </si>
  <si>
    <t>54-3соус-2022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</si>
</sst>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2" xfId="0" applyFont="1" applyBorder="1" applyProtection="1">
      <protection locked="0"/>
    </xf>
    <xf numFmtId="0" fontId="10" fillId="4" borderId="2" xfId="0" applyFont="1" applyFill="1" applyBorder="1" applyAlignment="1" applyProtection="1">
      <alignment wrapText="1"/>
      <protection locked="0"/>
    </xf>
    <xf numFmtId="0" fontId="12" fillId="0" borderId="2" xfId="0" applyFont="1" applyBorder="1" applyProtection="1">
      <protection locked="0"/>
    </xf>
    <xf numFmtId="1" fontId="10" fillId="4" borderId="2" xfId="0" applyNumberFormat="1" applyFont="1" applyFill="1" applyBorder="1" applyAlignment="1" applyProtection="1">
      <protection locked="0"/>
    </xf>
    <xf numFmtId="2" fontId="10" fillId="4" borderId="2" xfId="0" applyNumberFormat="1" applyFont="1" applyFill="1" applyBorder="1" applyAlignment="1" applyProtection="1">
      <protection locked="0"/>
    </xf>
    <xf numFmtId="164" fontId="10" fillId="4" borderId="2" xfId="0" applyNumberFormat="1" applyFont="1" applyFill="1" applyBorder="1" applyAlignment="1" applyProtection="1">
      <protection locked="0"/>
    </xf>
    <xf numFmtId="164" fontId="10" fillId="4" borderId="17" xfId="0" applyNumberFormat="1" applyFont="1" applyFill="1" applyBorder="1" applyAlignment="1" applyProtection="1">
      <protection locked="0"/>
    </xf>
    <xf numFmtId="2" fontId="11" fillId="0" borderId="2" xfId="0" applyNumberFormat="1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11" fillId="0" borderId="23" xfId="0" applyFont="1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2" xfId="1" applyFont="1" applyBorder="1" applyAlignment="1" applyProtection="1"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11" fillId="0" borderId="2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1" fillId="0" borderId="23" xfId="1" applyFont="1" applyBorder="1"/>
    <xf numFmtId="0" fontId="11" fillId="0" borderId="2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1" fillId="0" borderId="23" xfId="1" applyFont="1" applyBorder="1"/>
    <xf numFmtId="0" fontId="12" fillId="0" borderId="2" xfId="1" applyFont="1" applyBorder="1"/>
    <xf numFmtId="1" fontId="10" fillId="4" borderId="2" xfId="1" applyNumberFormat="1" applyFont="1" applyFill="1" applyBorder="1" applyAlignment="1" applyProtection="1">
      <protection locked="0"/>
    </xf>
    <xf numFmtId="0" fontId="11" fillId="0" borderId="2" xfId="1" applyFont="1" applyBorder="1" applyAlignment="1"/>
    <xf numFmtId="164" fontId="10" fillId="4" borderId="2" xfId="1" applyNumberFormat="1" applyFont="1" applyFill="1" applyBorder="1" applyAlignment="1" applyProtection="1">
      <protection locked="0"/>
    </xf>
    <xf numFmtId="0" fontId="11" fillId="0" borderId="2" xfId="1" applyFont="1" applyBorder="1"/>
    <xf numFmtId="0" fontId="11" fillId="0" borderId="23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2" fillId="0" borderId="2" xfId="1" applyFont="1" applyBorder="1"/>
    <xf numFmtId="0" fontId="12" fillId="0" borderId="2" xfId="1" applyFont="1" applyBorder="1"/>
    <xf numFmtId="2" fontId="12" fillId="0" borderId="2" xfId="1" applyNumberFormat="1" applyFont="1" applyBorder="1" applyAlignment="1"/>
    <xf numFmtId="0" fontId="12" fillId="0" borderId="2" xfId="1" applyFont="1" applyBorder="1"/>
    <xf numFmtId="1" fontId="10" fillId="4" borderId="2" xfId="1" applyNumberFormat="1" applyFont="1" applyFill="1" applyBorder="1" applyAlignment="1" applyProtection="1">
      <protection locked="0"/>
    </xf>
    <xf numFmtId="0" fontId="12" fillId="0" borderId="2" xfId="1" applyFont="1" applyBorder="1" applyAlignment="1"/>
    <xf numFmtId="164" fontId="10" fillId="4" borderId="2" xfId="1" applyNumberFormat="1" applyFont="1" applyFill="1" applyBorder="1" applyAlignment="1" applyProtection="1">
      <protection locked="0"/>
    </xf>
    <xf numFmtId="0" fontId="11" fillId="0" borderId="2" xfId="1" applyFont="1" applyBorder="1"/>
    <xf numFmtId="0" fontId="11" fillId="0" borderId="23" xfId="1" applyFont="1" applyBorder="1"/>
    <xf numFmtId="0" fontId="11" fillId="0" borderId="2" xfId="1" applyFont="1" applyBorder="1"/>
    <xf numFmtId="0" fontId="11" fillId="0" borderId="24" xfId="1" applyFont="1" applyBorder="1"/>
    <xf numFmtId="2" fontId="11" fillId="0" borderId="2" xfId="1" applyNumberFormat="1" applyFont="1" applyBorder="1" applyAlignment="1"/>
    <xf numFmtId="0" fontId="12" fillId="0" borderId="2" xfId="1" applyFont="1" applyBorder="1"/>
    <xf numFmtId="0" fontId="12" fillId="0" borderId="2" xfId="1" applyFont="1" applyBorder="1"/>
    <xf numFmtId="2" fontId="12" fillId="0" borderId="2" xfId="1" applyNumberFormat="1" applyFont="1" applyBorder="1" applyAlignment="1"/>
    <xf numFmtId="0" fontId="12" fillId="0" borderId="2" xfId="1" applyFont="1" applyBorder="1"/>
    <xf numFmtId="1" fontId="10" fillId="4" borderId="2" xfId="1" applyNumberFormat="1" applyFont="1" applyFill="1" applyBorder="1" applyAlignment="1" applyProtection="1">
      <protection locked="0"/>
    </xf>
    <xf numFmtId="0" fontId="12" fillId="0" borderId="2" xfId="1" applyFont="1" applyBorder="1" applyAlignment="1"/>
    <xf numFmtId="164" fontId="10" fillId="4" borderId="2" xfId="1" applyNumberFormat="1" applyFont="1" applyFill="1" applyBorder="1" applyAlignment="1" applyProtection="1">
      <protection locked="0"/>
    </xf>
    <xf numFmtId="0" fontId="11" fillId="0" borderId="2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1" fillId="0" borderId="25" xfId="1" applyFont="1" applyBorder="1"/>
    <xf numFmtId="0" fontId="12" fillId="0" borderId="2" xfId="1" applyFont="1" applyBorder="1" applyProtection="1">
      <protection locked="0"/>
    </xf>
    <xf numFmtId="0" fontId="11" fillId="0" borderId="2" xfId="1" applyFont="1" applyBorder="1"/>
    <xf numFmtId="0" fontId="11" fillId="0" borderId="2" xfId="1" applyFont="1" applyBorder="1" applyAlignment="1"/>
    <xf numFmtId="0" fontId="11" fillId="0" borderId="23" xfId="1" applyFont="1" applyBorder="1"/>
    <xf numFmtId="0" fontId="11" fillId="0" borderId="2" xfId="1" applyFont="1" applyBorder="1"/>
    <xf numFmtId="0" fontId="11" fillId="0" borderId="2" xfId="1" applyFont="1" applyBorder="1" applyAlignment="1"/>
    <xf numFmtId="2" fontId="11" fillId="0" borderId="2" xfId="1" applyNumberFormat="1" applyFont="1" applyBorder="1" applyAlignment="1"/>
    <xf numFmtId="0" fontId="11" fillId="0" borderId="17" xfId="1" applyFont="1" applyBorder="1"/>
    <xf numFmtId="0" fontId="11" fillId="0" borderId="2" xfId="1" applyFont="1" applyBorder="1"/>
    <xf numFmtId="0" fontId="11" fillId="0" borderId="2" xfId="1" applyFont="1" applyBorder="1" applyAlignment="1"/>
    <xf numFmtId="0" fontId="11" fillId="0" borderId="2" xfId="1" applyFont="1" applyBorder="1" applyAlignment="1"/>
    <xf numFmtId="2" fontId="11" fillId="0" borderId="2" xfId="1" applyNumberFormat="1" applyFont="1" applyBorder="1" applyAlignment="1"/>
    <xf numFmtId="1" fontId="10" fillId="4" borderId="2" xfId="1" applyNumberFormat="1" applyFont="1" applyFill="1" applyBorder="1" applyAlignment="1" applyProtection="1">
      <protection locked="0"/>
    </xf>
    <xf numFmtId="164" fontId="10" fillId="4" borderId="2" xfId="1" applyNumberFormat="1" applyFont="1" applyFill="1" applyBorder="1" applyAlignment="1" applyProtection="1">
      <protection locked="0"/>
    </xf>
    <xf numFmtId="0" fontId="11" fillId="0" borderId="2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1" fillId="0" borderId="23" xfId="1" applyFont="1" applyBorder="1"/>
    <xf numFmtId="0" fontId="12" fillId="0" borderId="2" xfId="1" applyFont="1" applyBorder="1"/>
    <xf numFmtId="0" fontId="12" fillId="0" borderId="2" xfId="1" applyFont="1" applyBorder="1"/>
    <xf numFmtId="2" fontId="12" fillId="0" borderId="2" xfId="1" applyNumberFormat="1" applyFont="1" applyBorder="1" applyAlignment="1"/>
    <xf numFmtId="1" fontId="10" fillId="4" borderId="2" xfId="1" applyNumberFormat="1" applyFont="1" applyFill="1" applyBorder="1" applyAlignment="1" applyProtection="1">
      <protection locked="0"/>
    </xf>
    <xf numFmtId="164" fontId="10" fillId="4" borderId="2" xfId="1" applyNumberFormat="1" applyFont="1" applyFill="1" applyBorder="1" applyAlignment="1" applyProtection="1">
      <protection locked="0"/>
    </xf>
    <xf numFmtId="0" fontId="10" fillId="4" borderId="5" xfId="1" applyFont="1" applyFill="1" applyBorder="1" applyProtection="1">
      <protection locked="0"/>
    </xf>
    <xf numFmtId="0" fontId="11" fillId="0" borderId="2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1" fillId="0" borderId="23" xfId="1" applyFont="1" applyBorder="1"/>
    <xf numFmtId="0" fontId="12" fillId="0" borderId="2" xfId="1" applyFont="1" applyBorder="1"/>
    <xf numFmtId="0" fontId="12" fillId="0" borderId="2" xfId="1" applyFont="1" applyBorder="1"/>
    <xf numFmtId="1" fontId="10" fillId="4" borderId="2" xfId="1" applyNumberFormat="1" applyFont="1" applyFill="1" applyBorder="1" applyAlignment="1" applyProtection="1">
      <protection locked="0"/>
    </xf>
    <xf numFmtId="164" fontId="10" fillId="4" borderId="2" xfId="1" applyNumberFormat="1" applyFont="1" applyFill="1" applyBorder="1" applyAlignment="1" applyProtection="1">
      <protection locked="0"/>
    </xf>
    <xf numFmtId="2" fontId="12" fillId="0" borderId="2" xfId="1" applyNumberFormat="1" applyFont="1" applyBorder="1" applyAlignment="1"/>
    <xf numFmtId="0" fontId="11" fillId="0" borderId="2" xfId="1" applyFont="1" applyBorder="1"/>
    <xf numFmtId="0" fontId="11" fillId="0" borderId="2" xfId="1" applyFont="1" applyBorder="1"/>
    <xf numFmtId="0" fontId="11" fillId="0" borderId="24" xfId="1" applyFont="1" applyBorder="1"/>
    <xf numFmtId="2" fontId="11" fillId="0" borderId="2" xfId="1" applyNumberFormat="1" applyFont="1" applyBorder="1" applyAlignment="1"/>
    <xf numFmtId="0" fontId="11" fillId="0" borderId="25" xfId="1" applyFont="1" applyBorder="1"/>
    <xf numFmtId="0" fontId="11" fillId="0" borderId="2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1" fillId="0" borderId="23" xfId="1" applyFont="1" applyBorder="1"/>
    <xf numFmtId="0" fontId="12" fillId="0" borderId="2" xfId="1" applyFont="1" applyBorder="1"/>
    <xf numFmtId="0" fontId="12" fillId="0" borderId="2" xfId="1" applyFont="1" applyBorder="1"/>
    <xf numFmtId="2" fontId="12" fillId="0" borderId="2" xfId="1" applyNumberFormat="1" applyFont="1" applyBorder="1" applyAlignment="1"/>
    <xf numFmtId="1" fontId="10" fillId="4" borderId="2" xfId="1" applyNumberFormat="1" applyFont="1" applyFill="1" applyBorder="1" applyAlignment="1" applyProtection="1">
      <protection locked="0"/>
    </xf>
    <xf numFmtId="164" fontId="10" fillId="4" borderId="2" xfId="1" applyNumberFormat="1" applyFont="1" applyFill="1" applyBorder="1" applyAlignment="1" applyProtection="1">
      <protection locked="0"/>
    </xf>
    <xf numFmtId="0" fontId="12" fillId="0" borderId="23" xfId="1" applyFont="1" applyBorder="1"/>
    <xf numFmtId="0" fontId="11" fillId="0" borderId="2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1" fillId="0" borderId="23" xfId="1" applyFont="1" applyBorder="1"/>
    <xf numFmtId="0" fontId="11" fillId="0" borderId="2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1" fillId="0" borderId="23" xfId="1" applyFont="1" applyBorder="1"/>
    <xf numFmtId="1" fontId="10" fillId="4" borderId="2" xfId="1" applyNumberFormat="1" applyFont="1" applyFill="1" applyBorder="1" applyAlignment="1" applyProtection="1">
      <protection locked="0"/>
    </xf>
    <xf numFmtId="164" fontId="10" fillId="4" borderId="2" xfId="1" applyNumberFormat="1" applyFont="1" applyFill="1" applyBorder="1" applyAlignment="1" applyProtection="1">
      <protection locked="0"/>
    </xf>
    <xf numFmtId="0" fontId="11" fillId="0" borderId="2" xfId="1" applyFont="1" applyBorder="1"/>
    <xf numFmtId="0" fontId="11" fillId="0" borderId="2" xfId="1" applyFont="1" applyBorder="1"/>
    <xf numFmtId="2" fontId="11" fillId="0" borderId="2" xfId="1" applyNumberFormat="1" applyFont="1" applyBorder="1" applyAlignment="1"/>
    <xf numFmtId="0" fontId="11" fillId="0" borderId="23" xfId="1" applyFont="1" applyBorder="1"/>
    <xf numFmtId="0" fontId="12" fillId="0" borderId="2" xfId="1" applyFont="1" applyBorder="1"/>
    <xf numFmtId="0" fontId="12" fillId="0" borderId="2" xfId="1" applyFont="1" applyBorder="1"/>
    <xf numFmtId="1" fontId="10" fillId="4" borderId="2" xfId="1" applyNumberFormat="1" applyFont="1" applyFill="1" applyBorder="1" applyAlignment="1" applyProtection="1">
      <protection locked="0"/>
    </xf>
    <xf numFmtId="164" fontId="10" fillId="4" borderId="2" xfId="1" applyNumberFormat="1" applyFont="1" applyFill="1" applyBorder="1" applyAlignment="1" applyProtection="1">
      <protection locked="0"/>
    </xf>
    <xf numFmtId="2" fontId="12" fillId="0" borderId="2" xfId="1" applyNumberFormat="1" applyFont="1" applyBorder="1" applyAlignment="1"/>
    <xf numFmtId="0" fontId="11" fillId="0" borderId="2" xfId="1" applyFont="1" applyBorder="1"/>
    <xf numFmtId="0" fontId="11" fillId="0" borderId="2" xfId="1" applyFont="1" applyBorder="1"/>
    <xf numFmtId="0" fontId="11" fillId="0" borderId="24" xfId="1" applyFont="1" applyBorder="1"/>
    <xf numFmtId="2" fontId="11" fillId="0" borderId="2" xfId="1" applyNumberFormat="1" applyFont="1" applyBorder="1" applyAlignment="1"/>
    <xf numFmtId="0" fontId="11" fillId="0" borderId="25" xfId="1" applyFon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9"/>
      <c r="D1" s="60"/>
      <c r="E1" s="60"/>
      <c r="F1" s="13" t="s">
        <v>16</v>
      </c>
      <c r="G1" s="2" t="s">
        <v>17</v>
      </c>
      <c r="H1" s="61" t="s">
        <v>69</v>
      </c>
      <c r="I1" s="61"/>
      <c r="J1" s="61"/>
      <c r="K1" s="61"/>
    </row>
    <row r="2" spans="1:11" ht="18" x14ac:dyDescent="0.2">
      <c r="A2" s="36" t="s">
        <v>6</v>
      </c>
      <c r="C2" s="2"/>
      <c r="G2" s="2" t="s">
        <v>18</v>
      </c>
      <c r="H2" s="61" t="s">
        <v>70</v>
      </c>
      <c r="I2" s="61"/>
      <c r="J2" s="61"/>
      <c r="K2" s="61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67">
        <v>45170</v>
      </c>
      <c r="I3" s="62"/>
      <c r="J3" s="62"/>
      <c r="K3" s="62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165" t="s">
        <v>94</v>
      </c>
      <c r="F15" s="165">
        <v>200</v>
      </c>
      <c r="G15" s="166">
        <v>5.9</v>
      </c>
      <c r="H15" s="166">
        <v>6.8</v>
      </c>
      <c r="I15" s="166">
        <v>12.5</v>
      </c>
      <c r="J15" s="167">
        <v>134.6</v>
      </c>
      <c r="K15" s="168" t="s">
        <v>96</v>
      </c>
    </row>
    <row r="16" spans="1:11" ht="15" x14ac:dyDescent="0.25">
      <c r="A16" s="24"/>
      <c r="B16" s="16"/>
      <c r="C16" s="11"/>
      <c r="D16" s="7" t="s">
        <v>28</v>
      </c>
      <c r="E16" s="165" t="s">
        <v>95</v>
      </c>
      <c r="F16" s="165">
        <v>100</v>
      </c>
      <c r="G16" s="166">
        <v>19.100000000000001</v>
      </c>
      <c r="H16" s="166">
        <v>4.3</v>
      </c>
      <c r="I16" s="166">
        <v>13.4</v>
      </c>
      <c r="J16" s="167">
        <v>168.6</v>
      </c>
      <c r="K16" s="168" t="s">
        <v>97</v>
      </c>
    </row>
    <row r="17" spans="1:11" ht="15" x14ac:dyDescent="0.25">
      <c r="A17" s="24"/>
      <c r="B17" s="16"/>
      <c r="C17" s="11"/>
      <c r="D17" s="7" t="s">
        <v>29</v>
      </c>
      <c r="E17" s="165" t="s">
        <v>57</v>
      </c>
      <c r="F17" s="165">
        <v>180</v>
      </c>
      <c r="G17" s="166">
        <v>6.4</v>
      </c>
      <c r="H17" s="166">
        <v>5.9</v>
      </c>
      <c r="I17" s="166">
        <v>39.4</v>
      </c>
      <c r="J17" s="167">
        <v>236.2</v>
      </c>
      <c r="K17" s="168" t="s">
        <v>56</v>
      </c>
    </row>
    <row r="18" spans="1:11" ht="15" x14ac:dyDescent="0.25">
      <c r="A18" s="24"/>
      <c r="B18" s="16"/>
      <c r="C18" s="11"/>
      <c r="D18" s="7" t="s">
        <v>30</v>
      </c>
      <c r="E18" s="169" t="s">
        <v>58</v>
      </c>
      <c r="F18" s="169">
        <v>200</v>
      </c>
      <c r="G18" s="170">
        <v>0.2</v>
      </c>
      <c r="H18" s="170">
        <v>0</v>
      </c>
      <c r="I18" s="170">
        <v>6.4</v>
      </c>
      <c r="J18" s="173">
        <v>26.8</v>
      </c>
      <c r="K18" s="45"/>
    </row>
    <row r="19" spans="1:11" ht="15" x14ac:dyDescent="0.25">
      <c r="A19" s="24"/>
      <c r="B19" s="16"/>
      <c r="C19" s="11"/>
      <c r="D19" s="7" t="s">
        <v>31</v>
      </c>
      <c r="E19" s="107" t="s">
        <v>39</v>
      </c>
      <c r="F19" s="171">
        <v>60</v>
      </c>
      <c r="G19" s="66">
        <v>4.5999999999999996</v>
      </c>
      <c r="H19" s="66">
        <v>0.5</v>
      </c>
      <c r="I19" s="66">
        <v>29.5</v>
      </c>
      <c r="J19" s="172">
        <v>140.6</v>
      </c>
      <c r="K19" s="45"/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 t="s">
        <v>66</v>
      </c>
      <c r="E21" s="174" t="s">
        <v>38</v>
      </c>
      <c r="F21" s="174">
        <v>50</v>
      </c>
      <c r="G21" s="175">
        <v>1.6</v>
      </c>
      <c r="H21" s="175">
        <v>1.2</v>
      </c>
      <c r="I21" s="176">
        <v>4.5</v>
      </c>
      <c r="J21" s="177">
        <v>35.299999999999997</v>
      </c>
      <c r="K21" s="178" t="s">
        <v>98</v>
      </c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790</v>
      </c>
      <c r="G23" s="20">
        <f t="shared" ref="G23:J23" si="1">SUM(G14:G22)</f>
        <v>37.799999999999997</v>
      </c>
      <c r="H23" s="20">
        <f t="shared" si="1"/>
        <v>18.7</v>
      </c>
      <c r="I23" s="20">
        <f t="shared" si="1"/>
        <v>105.7</v>
      </c>
      <c r="J23" s="20">
        <f t="shared" si="1"/>
        <v>742.09999999999991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63" t="s">
        <v>4</v>
      </c>
      <c r="D24" s="64"/>
      <c r="E24" s="32"/>
      <c r="F24" s="33">
        <f>F13+F23</f>
        <v>790</v>
      </c>
      <c r="G24" s="33">
        <f t="shared" ref="G24:J24" si="2">G13+G23</f>
        <v>37.799999999999997</v>
      </c>
      <c r="H24" s="33">
        <f t="shared" si="2"/>
        <v>18.7</v>
      </c>
      <c r="I24" s="33">
        <f t="shared" si="2"/>
        <v>105.7</v>
      </c>
      <c r="J24" s="33">
        <f t="shared" si="2"/>
        <v>742.09999999999991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155" t="s">
        <v>53</v>
      </c>
      <c r="F34" s="155">
        <v>200</v>
      </c>
      <c r="G34" s="156">
        <v>4.7</v>
      </c>
      <c r="H34" s="156">
        <v>5.6</v>
      </c>
      <c r="I34" s="156">
        <v>5.7</v>
      </c>
      <c r="J34" s="157">
        <v>92.2</v>
      </c>
      <c r="K34" s="158" t="s">
        <v>52</v>
      </c>
    </row>
    <row r="35" spans="1:11" ht="15" x14ac:dyDescent="0.25">
      <c r="A35" s="15"/>
      <c r="B35" s="16"/>
      <c r="C35" s="11"/>
      <c r="D35" s="7" t="s">
        <v>28</v>
      </c>
      <c r="E35" s="155" t="s">
        <v>55</v>
      </c>
      <c r="F35" s="155">
        <v>100</v>
      </c>
      <c r="G35" s="156">
        <v>17</v>
      </c>
      <c r="H35" s="156">
        <v>16.5</v>
      </c>
      <c r="I35" s="156">
        <v>3.9</v>
      </c>
      <c r="J35" s="157">
        <v>232.1</v>
      </c>
      <c r="K35" s="158" t="s">
        <v>54</v>
      </c>
    </row>
    <row r="36" spans="1:11" ht="15" x14ac:dyDescent="0.25">
      <c r="A36" s="15"/>
      <c r="B36" s="16"/>
      <c r="C36" s="11"/>
      <c r="D36" s="7" t="s">
        <v>29</v>
      </c>
      <c r="E36" s="155" t="s">
        <v>73</v>
      </c>
      <c r="F36" s="155">
        <v>180</v>
      </c>
      <c r="G36" s="156">
        <v>9.9</v>
      </c>
      <c r="H36" s="156">
        <v>7.6</v>
      </c>
      <c r="I36" s="156">
        <v>43.1</v>
      </c>
      <c r="J36" s="157">
        <v>280.39999999999998</v>
      </c>
      <c r="K36" s="158" t="s">
        <v>76</v>
      </c>
    </row>
    <row r="37" spans="1:11" ht="15" x14ac:dyDescent="0.25">
      <c r="A37" s="15"/>
      <c r="B37" s="16"/>
      <c r="C37" s="11"/>
      <c r="D37" s="7" t="s">
        <v>30</v>
      </c>
      <c r="E37" s="159" t="s">
        <v>92</v>
      </c>
      <c r="F37" s="159">
        <v>200</v>
      </c>
      <c r="G37" s="160">
        <v>0.2</v>
      </c>
      <c r="H37" s="160">
        <v>0.1</v>
      </c>
      <c r="I37" s="160">
        <v>6.6</v>
      </c>
      <c r="J37" s="161">
        <v>27.9</v>
      </c>
      <c r="K37" s="162" t="s">
        <v>93</v>
      </c>
    </row>
    <row r="38" spans="1:11" ht="15" x14ac:dyDescent="0.25">
      <c r="A38" s="15"/>
      <c r="B38" s="16"/>
      <c r="C38" s="11"/>
      <c r="D38" s="7" t="s">
        <v>31</v>
      </c>
      <c r="E38" s="107" t="s">
        <v>39</v>
      </c>
      <c r="F38" s="163">
        <v>60</v>
      </c>
      <c r="G38" s="66">
        <v>4.5999999999999996</v>
      </c>
      <c r="H38" s="66">
        <v>0.5</v>
      </c>
      <c r="I38" s="66">
        <v>29.5</v>
      </c>
      <c r="J38" s="164">
        <v>140.6</v>
      </c>
      <c r="K38" s="45"/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740</v>
      </c>
      <c r="G42" s="20">
        <f t="shared" ref="G42" si="7">SUM(G33:G41)</f>
        <v>36.4</v>
      </c>
      <c r="H42" s="20">
        <f t="shared" ref="H42" si="8">SUM(H33:H41)</f>
        <v>30.300000000000004</v>
      </c>
      <c r="I42" s="20">
        <f t="shared" ref="I42" si="9">SUM(I33:I41)</f>
        <v>88.800000000000011</v>
      </c>
      <c r="J42" s="20">
        <f t="shared" ref="J42" si="10">SUM(J33:J41)</f>
        <v>773.2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63" t="s">
        <v>4</v>
      </c>
      <c r="D43" s="64"/>
      <c r="E43" s="32"/>
      <c r="F43" s="33">
        <f>F32+F42</f>
        <v>740</v>
      </c>
      <c r="G43" s="33">
        <f t="shared" ref="G43" si="11">G32+G42</f>
        <v>36.4</v>
      </c>
      <c r="H43" s="33">
        <f t="shared" ref="H43" si="12">H32+H42</f>
        <v>30.300000000000004</v>
      </c>
      <c r="I43" s="33">
        <f t="shared" ref="I43" si="13">I32+I42</f>
        <v>88.800000000000011</v>
      </c>
      <c r="J43" s="33">
        <f t="shared" ref="J43" si="14">J32+J42</f>
        <v>773.2</v>
      </c>
      <c r="K43" s="33"/>
    </row>
    <row r="44" spans="1:11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145" t="s">
        <v>87</v>
      </c>
      <c r="F53" s="145">
        <v>200</v>
      </c>
      <c r="G53" s="146">
        <v>5.2</v>
      </c>
      <c r="H53" s="146">
        <v>2.8</v>
      </c>
      <c r="I53" s="146">
        <v>18.5</v>
      </c>
      <c r="J53" s="147">
        <v>119.6</v>
      </c>
      <c r="K53" s="148" t="s">
        <v>89</v>
      </c>
    </row>
    <row r="54" spans="1:11" ht="15" x14ac:dyDescent="0.25">
      <c r="A54" s="24"/>
      <c r="B54" s="16"/>
      <c r="C54" s="11"/>
      <c r="D54" s="7" t="s">
        <v>28</v>
      </c>
      <c r="E54" s="145" t="s">
        <v>88</v>
      </c>
      <c r="F54" s="145">
        <v>100</v>
      </c>
      <c r="G54" s="146">
        <v>14.5</v>
      </c>
      <c r="H54" s="146">
        <v>14.6</v>
      </c>
      <c r="I54" s="146">
        <v>8.1</v>
      </c>
      <c r="J54" s="147">
        <v>221.9</v>
      </c>
      <c r="K54" s="148" t="s">
        <v>90</v>
      </c>
    </row>
    <row r="55" spans="1:11" ht="15" x14ac:dyDescent="0.25">
      <c r="A55" s="24"/>
      <c r="B55" s="16"/>
      <c r="C55" s="11"/>
      <c r="D55" s="7" t="s">
        <v>29</v>
      </c>
      <c r="E55" s="145" t="s">
        <v>37</v>
      </c>
      <c r="F55" s="145">
        <v>180</v>
      </c>
      <c r="G55" s="146">
        <v>3.7</v>
      </c>
      <c r="H55" s="146">
        <v>6.4</v>
      </c>
      <c r="I55" s="146">
        <v>23.8</v>
      </c>
      <c r="J55" s="147">
        <v>167.2</v>
      </c>
      <c r="K55" s="148" t="s">
        <v>43</v>
      </c>
    </row>
    <row r="56" spans="1:11" ht="15" x14ac:dyDescent="0.25">
      <c r="A56" s="24"/>
      <c r="B56" s="16"/>
      <c r="C56" s="11"/>
      <c r="D56" s="7" t="s">
        <v>30</v>
      </c>
      <c r="E56" s="149" t="s">
        <v>58</v>
      </c>
      <c r="F56" s="149">
        <v>200</v>
      </c>
      <c r="G56" s="150">
        <v>0.2</v>
      </c>
      <c r="H56" s="150">
        <v>0</v>
      </c>
      <c r="I56" s="150">
        <v>6.4</v>
      </c>
      <c r="J56" s="151">
        <v>26.8</v>
      </c>
      <c r="K56" s="154" t="s">
        <v>91</v>
      </c>
    </row>
    <row r="57" spans="1:11" ht="15" x14ac:dyDescent="0.25">
      <c r="A57" s="24"/>
      <c r="B57" s="16"/>
      <c r="C57" s="11"/>
      <c r="D57" s="7" t="s">
        <v>31</v>
      </c>
      <c r="E57" s="107" t="s">
        <v>39</v>
      </c>
      <c r="F57" s="152">
        <v>60</v>
      </c>
      <c r="G57" s="66">
        <v>4.5999999999999996</v>
      </c>
      <c r="H57" s="66">
        <v>0.5</v>
      </c>
      <c r="I57" s="66">
        <v>29.5</v>
      </c>
      <c r="J57" s="153">
        <v>140.6</v>
      </c>
      <c r="K57" s="45"/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740</v>
      </c>
      <c r="G61" s="20">
        <f t="shared" ref="G61" si="19">SUM(G52:G60)</f>
        <v>28.199999999999996</v>
      </c>
      <c r="H61" s="20">
        <f t="shared" ref="H61" si="20">SUM(H52:H60)</f>
        <v>24.299999999999997</v>
      </c>
      <c r="I61" s="20">
        <f t="shared" ref="I61" si="21">SUM(I52:I60)</f>
        <v>86.300000000000011</v>
      </c>
      <c r="J61" s="20">
        <f t="shared" ref="J61" si="22">SUM(J52:J60)</f>
        <v>676.1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63" t="s">
        <v>4</v>
      </c>
      <c r="D62" s="64"/>
      <c r="E62" s="32"/>
      <c r="F62" s="33">
        <f>F51+F61</f>
        <v>740</v>
      </c>
      <c r="G62" s="33">
        <f t="shared" ref="G62" si="23">G51+G61</f>
        <v>28.199999999999996</v>
      </c>
      <c r="H62" s="33">
        <f t="shared" ref="H62" si="24">H51+H61</f>
        <v>24.299999999999997</v>
      </c>
      <c r="I62" s="33">
        <f t="shared" ref="I62" si="25">I51+I61</f>
        <v>86.300000000000011</v>
      </c>
      <c r="J62" s="33">
        <f t="shared" ref="J62" si="26">J51+J61</f>
        <v>676.1</v>
      </c>
      <c r="K62" s="33"/>
    </row>
    <row r="63" spans="1:11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131" t="s">
        <v>46</v>
      </c>
      <c r="F72" s="131">
        <v>200</v>
      </c>
      <c r="G72" s="132">
        <v>4.7</v>
      </c>
      <c r="H72" s="132">
        <v>5.7</v>
      </c>
      <c r="I72" s="132">
        <v>10.1</v>
      </c>
      <c r="J72" s="133">
        <v>110.4</v>
      </c>
      <c r="K72" s="134" t="s">
        <v>48</v>
      </c>
    </row>
    <row r="73" spans="1:11" ht="15" x14ac:dyDescent="0.25">
      <c r="A73" s="24"/>
      <c r="B73" s="16"/>
      <c r="C73" s="11"/>
      <c r="D73" s="7" t="s">
        <v>28</v>
      </c>
      <c r="E73" s="131" t="s">
        <v>84</v>
      </c>
      <c r="F73" s="131">
        <v>100</v>
      </c>
      <c r="G73" s="132">
        <v>19.100000000000001</v>
      </c>
      <c r="H73" s="132">
        <v>4.3</v>
      </c>
      <c r="I73" s="132">
        <v>13.4</v>
      </c>
      <c r="J73" s="133">
        <v>168.6</v>
      </c>
      <c r="K73" s="134" t="s">
        <v>83</v>
      </c>
    </row>
    <row r="74" spans="1:11" ht="15" x14ac:dyDescent="0.25">
      <c r="A74" s="24"/>
      <c r="B74" s="16"/>
      <c r="C74" s="11"/>
      <c r="D74" s="7" t="s">
        <v>29</v>
      </c>
      <c r="E74" s="131" t="s">
        <v>61</v>
      </c>
      <c r="F74" s="131">
        <v>180</v>
      </c>
      <c r="G74" s="132">
        <v>4.3</v>
      </c>
      <c r="H74" s="132">
        <v>5.8</v>
      </c>
      <c r="I74" s="132">
        <v>43.7</v>
      </c>
      <c r="J74" s="133">
        <v>244.2</v>
      </c>
      <c r="K74" s="134" t="s">
        <v>64</v>
      </c>
    </row>
    <row r="75" spans="1:11" ht="15" x14ac:dyDescent="0.25">
      <c r="A75" s="24"/>
      <c r="B75" s="16"/>
      <c r="C75" s="11"/>
      <c r="D75" s="7" t="s">
        <v>30</v>
      </c>
      <c r="E75" s="135" t="s">
        <v>85</v>
      </c>
      <c r="F75" s="135">
        <v>200</v>
      </c>
      <c r="G75" s="136">
        <v>0.3</v>
      </c>
      <c r="H75" s="136">
        <v>0.1</v>
      </c>
      <c r="I75" s="136">
        <v>10.199999999999999</v>
      </c>
      <c r="J75" s="139">
        <v>42.8</v>
      </c>
      <c r="K75" s="45"/>
    </row>
    <row r="76" spans="1:11" ht="15" x14ac:dyDescent="0.25">
      <c r="A76" s="24"/>
      <c r="B76" s="16"/>
      <c r="C76" s="11"/>
      <c r="D76" s="7" t="s">
        <v>31</v>
      </c>
      <c r="E76" s="107" t="s">
        <v>39</v>
      </c>
      <c r="F76" s="137">
        <v>60</v>
      </c>
      <c r="G76" s="66">
        <v>4.5999999999999996</v>
      </c>
      <c r="H76" s="66">
        <v>0.5</v>
      </c>
      <c r="I76" s="66">
        <v>29.5</v>
      </c>
      <c r="J76" s="138">
        <v>140.6</v>
      </c>
      <c r="K76" s="45"/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 t="s">
        <v>66</v>
      </c>
      <c r="E78" s="140" t="s">
        <v>86</v>
      </c>
      <c r="F78" s="140">
        <v>50</v>
      </c>
      <c r="G78" s="141">
        <v>2.2000000000000002</v>
      </c>
      <c r="H78" s="141">
        <v>31.2</v>
      </c>
      <c r="I78" s="142">
        <v>31.2</v>
      </c>
      <c r="J78" s="143">
        <v>1.9</v>
      </c>
      <c r="K78" s="144" t="s">
        <v>68</v>
      </c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790</v>
      </c>
      <c r="G80" s="20">
        <f t="shared" ref="G80" si="31">SUM(G71:G79)</f>
        <v>35.200000000000003</v>
      </c>
      <c r="H80" s="20">
        <f t="shared" ref="H80" si="32">SUM(H71:H79)</f>
        <v>47.599999999999994</v>
      </c>
      <c r="I80" s="20">
        <f t="shared" ref="I80" si="33">SUM(I71:I79)</f>
        <v>138.1</v>
      </c>
      <c r="J80" s="20">
        <f t="shared" ref="J80" si="34">SUM(J71:J79)</f>
        <v>708.5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63" t="s">
        <v>4</v>
      </c>
      <c r="D81" s="64"/>
      <c r="E81" s="32"/>
      <c r="F81" s="33">
        <f>F70+F80</f>
        <v>790</v>
      </c>
      <c r="G81" s="33">
        <f t="shared" ref="G81" si="35">G70+G80</f>
        <v>35.200000000000003</v>
      </c>
      <c r="H81" s="33">
        <f t="shared" ref="H81" si="36">H70+H80</f>
        <v>47.599999999999994</v>
      </c>
      <c r="I81" s="33">
        <f t="shared" ref="I81" si="37">I70+I80</f>
        <v>138.1</v>
      </c>
      <c r="J81" s="33">
        <f t="shared" ref="J81" si="38">J70+J80</f>
        <v>708.5</v>
      </c>
      <c r="K81" s="33"/>
    </row>
    <row r="82" spans="1:11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121" t="s">
        <v>78</v>
      </c>
      <c r="F91" s="121">
        <v>200</v>
      </c>
      <c r="G91" s="122">
        <v>6.7</v>
      </c>
      <c r="H91" s="122">
        <v>4.5999999999999996</v>
      </c>
      <c r="I91" s="122">
        <v>16.3</v>
      </c>
      <c r="J91" s="123">
        <v>133.1</v>
      </c>
      <c r="K91" s="124" t="s">
        <v>80</v>
      </c>
    </row>
    <row r="92" spans="1:11" ht="15" x14ac:dyDescent="0.25">
      <c r="A92" s="24"/>
      <c r="B92" s="16"/>
      <c r="C92" s="11"/>
      <c r="D92" s="7" t="s">
        <v>28</v>
      </c>
      <c r="E92" s="121" t="s">
        <v>79</v>
      </c>
      <c r="F92" s="121">
        <v>250</v>
      </c>
      <c r="G92" s="122">
        <v>31</v>
      </c>
      <c r="H92" s="122">
        <v>7.8</v>
      </c>
      <c r="I92" s="122">
        <v>22</v>
      </c>
      <c r="J92" s="123">
        <v>282</v>
      </c>
      <c r="K92" s="124" t="s">
        <v>81</v>
      </c>
    </row>
    <row r="93" spans="1:11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30</v>
      </c>
      <c r="E94" s="125" t="s">
        <v>40</v>
      </c>
      <c r="F94" s="125">
        <v>200</v>
      </c>
      <c r="G94" s="126">
        <v>1</v>
      </c>
      <c r="H94" s="126">
        <v>0.1</v>
      </c>
      <c r="I94" s="126">
        <v>15.6</v>
      </c>
      <c r="J94" s="127">
        <v>66.900000000000006</v>
      </c>
      <c r="K94" s="130" t="s">
        <v>82</v>
      </c>
    </row>
    <row r="95" spans="1:11" ht="15" x14ac:dyDescent="0.25">
      <c r="A95" s="24"/>
      <c r="B95" s="16"/>
      <c r="C95" s="11"/>
      <c r="D95" s="7" t="s">
        <v>31</v>
      </c>
      <c r="E95" s="107" t="s">
        <v>39</v>
      </c>
      <c r="F95" s="128">
        <v>60</v>
      </c>
      <c r="G95" s="66">
        <v>4.5999999999999996</v>
      </c>
      <c r="H95" s="66">
        <v>0.5</v>
      </c>
      <c r="I95" s="66">
        <v>29.5</v>
      </c>
      <c r="J95" s="129">
        <v>140.6</v>
      </c>
      <c r="K95" s="45"/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710</v>
      </c>
      <c r="G99" s="20">
        <f t="shared" ref="G99" si="43">SUM(G90:G98)</f>
        <v>43.300000000000004</v>
      </c>
      <c r="H99" s="20">
        <f t="shared" ref="H99" si="44">SUM(H90:H98)</f>
        <v>12.999999999999998</v>
      </c>
      <c r="I99" s="20">
        <f t="shared" ref="I99" si="45">SUM(I90:I98)</f>
        <v>83.4</v>
      </c>
      <c r="J99" s="20">
        <f t="shared" ref="J99" si="46">SUM(J90:J98)</f>
        <v>622.6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63" t="s">
        <v>4</v>
      </c>
      <c r="D100" s="64"/>
      <c r="E100" s="32"/>
      <c r="F100" s="33">
        <f>F89+F99</f>
        <v>710</v>
      </c>
      <c r="G100" s="33">
        <f t="shared" ref="G100" si="47">G89+G99</f>
        <v>43.300000000000004</v>
      </c>
      <c r="H100" s="33">
        <f t="shared" ref="H100" si="48">H89+H99</f>
        <v>12.999999999999998</v>
      </c>
      <c r="I100" s="33">
        <f t="shared" ref="I100" si="49">I89+I99</f>
        <v>83.4</v>
      </c>
      <c r="J100" s="33">
        <f t="shared" ref="J100" si="50">J89+J99</f>
        <v>622.6</v>
      </c>
      <c r="K100" s="33"/>
    </row>
    <row r="101" spans="1:11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108" t="s">
        <v>71</v>
      </c>
      <c r="F110" s="109">
        <v>200</v>
      </c>
      <c r="G110" s="111">
        <v>4.8</v>
      </c>
      <c r="H110" s="111">
        <v>5.8</v>
      </c>
      <c r="I110" s="111">
        <v>13.6</v>
      </c>
      <c r="J110" s="114">
        <v>125.5</v>
      </c>
      <c r="K110" s="110" t="s">
        <v>74</v>
      </c>
    </row>
    <row r="111" spans="1:11" ht="15" x14ac:dyDescent="0.25">
      <c r="A111" s="24"/>
      <c r="B111" s="16"/>
      <c r="C111" s="11"/>
      <c r="D111" s="7" t="s">
        <v>28</v>
      </c>
      <c r="E111" s="108" t="s">
        <v>72</v>
      </c>
      <c r="F111" s="109">
        <v>100</v>
      </c>
      <c r="G111" s="112">
        <v>14.1</v>
      </c>
      <c r="H111" s="112">
        <v>5.8</v>
      </c>
      <c r="I111" s="112">
        <v>4.4000000000000004</v>
      </c>
      <c r="J111" s="113">
        <v>126.4</v>
      </c>
      <c r="K111" s="110" t="s">
        <v>75</v>
      </c>
    </row>
    <row r="112" spans="1:11" ht="15" x14ac:dyDescent="0.25">
      <c r="A112" s="24"/>
      <c r="B112" s="16"/>
      <c r="C112" s="11"/>
      <c r="D112" s="7" t="s">
        <v>29</v>
      </c>
      <c r="E112" s="108" t="s">
        <v>73</v>
      </c>
      <c r="F112" s="109">
        <v>180</v>
      </c>
      <c r="G112" s="112">
        <v>9.9</v>
      </c>
      <c r="H112" s="112">
        <v>7.6</v>
      </c>
      <c r="I112" s="112">
        <v>43.1</v>
      </c>
      <c r="J112" s="113">
        <v>280.39999999999998</v>
      </c>
      <c r="K112" s="110" t="s">
        <v>76</v>
      </c>
    </row>
    <row r="113" spans="1:11" ht="15" x14ac:dyDescent="0.25">
      <c r="A113" s="24"/>
      <c r="B113" s="16"/>
      <c r="C113" s="11"/>
      <c r="D113" s="7" t="s">
        <v>30</v>
      </c>
      <c r="E113" s="115" t="s">
        <v>77</v>
      </c>
      <c r="F113" s="116">
        <v>200</v>
      </c>
      <c r="G113" s="117">
        <v>0.3</v>
      </c>
      <c r="H113" s="117">
        <v>0.1</v>
      </c>
      <c r="I113" s="117">
        <v>10.199999999999999</v>
      </c>
      <c r="J113" s="118">
        <v>42.8</v>
      </c>
      <c r="K113" s="45"/>
    </row>
    <row r="114" spans="1:11" ht="15" x14ac:dyDescent="0.25">
      <c r="A114" s="24"/>
      <c r="B114" s="16"/>
      <c r="C114" s="11"/>
      <c r="D114" s="7" t="s">
        <v>31</v>
      </c>
      <c r="E114" s="107" t="s">
        <v>39</v>
      </c>
      <c r="F114" s="119">
        <v>60</v>
      </c>
      <c r="G114" s="66">
        <v>4.5999999999999996</v>
      </c>
      <c r="H114" s="66">
        <v>0.5</v>
      </c>
      <c r="I114" s="66">
        <v>29.5</v>
      </c>
      <c r="J114" s="120">
        <v>140.6</v>
      </c>
      <c r="K114" s="45"/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740</v>
      </c>
      <c r="G118" s="20">
        <f t="shared" ref="G118:J118" si="52">SUM(G109:G117)</f>
        <v>33.699999999999996</v>
      </c>
      <c r="H118" s="20">
        <f t="shared" si="52"/>
        <v>19.8</v>
      </c>
      <c r="I118" s="20">
        <f t="shared" si="52"/>
        <v>100.8</v>
      </c>
      <c r="J118" s="20">
        <f t="shared" si="52"/>
        <v>715.69999999999993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63" t="s">
        <v>4</v>
      </c>
      <c r="D119" s="64"/>
      <c r="E119" s="32"/>
      <c r="F119" s="33">
        <f>F108+F118</f>
        <v>740</v>
      </c>
      <c r="G119" s="33">
        <f t="shared" ref="G119" si="53">G108+G118</f>
        <v>33.699999999999996</v>
      </c>
      <c r="H119" s="33">
        <f t="shared" ref="H119" si="54">H108+H118</f>
        <v>19.8</v>
      </c>
      <c r="I119" s="33">
        <f t="shared" ref="I119" si="55">I108+I118</f>
        <v>100.8</v>
      </c>
      <c r="J119" s="33">
        <f t="shared" ref="J119" si="56">J108+J118</f>
        <v>715.69999999999993</v>
      </c>
      <c r="K119" s="33"/>
    </row>
    <row r="120" spans="1:11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91" t="s">
        <v>59</v>
      </c>
      <c r="F129" s="91">
        <v>200</v>
      </c>
      <c r="G129" s="93">
        <v>6.8</v>
      </c>
      <c r="H129" s="93">
        <v>4.5999999999999996</v>
      </c>
      <c r="I129" s="94">
        <v>14.4</v>
      </c>
      <c r="J129" s="95">
        <v>125.9</v>
      </c>
      <c r="K129" s="92" t="s">
        <v>62</v>
      </c>
    </row>
    <row r="130" spans="1:11" ht="15" x14ac:dyDescent="0.25">
      <c r="A130" s="15"/>
      <c r="B130" s="16"/>
      <c r="C130" s="11"/>
      <c r="D130" s="7" t="s">
        <v>28</v>
      </c>
      <c r="E130" s="91" t="s">
        <v>60</v>
      </c>
      <c r="F130" s="91">
        <v>100</v>
      </c>
      <c r="G130" s="93">
        <v>12.3</v>
      </c>
      <c r="H130" s="93">
        <v>4.2</v>
      </c>
      <c r="I130" s="94">
        <v>5</v>
      </c>
      <c r="J130" s="95">
        <v>107.4</v>
      </c>
      <c r="K130" s="92" t="s">
        <v>63</v>
      </c>
    </row>
    <row r="131" spans="1:11" ht="15" x14ac:dyDescent="0.25">
      <c r="A131" s="15"/>
      <c r="B131" s="16"/>
      <c r="C131" s="11"/>
      <c r="D131" s="7" t="s">
        <v>29</v>
      </c>
      <c r="E131" s="91" t="s">
        <v>61</v>
      </c>
      <c r="F131" s="91">
        <v>180</v>
      </c>
      <c r="G131" s="93">
        <v>4.3</v>
      </c>
      <c r="H131" s="93">
        <v>5.8</v>
      </c>
      <c r="I131" s="93">
        <v>43.7</v>
      </c>
      <c r="J131" s="95">
        <v>244.2</v>
      </c>
      <c r="K131" s="92" t="s">
        <v>64</v>
      </c>
    </row>
    <row r="132" spans="1:11" ht="15" x14ac:dyDescent="0.25">
      <c r="A132" s="15"/>
      <c r="B132" s="16"/>
      <c r="C132" s="11"/>
      <c r="D132" s="7" t="s">
        <v>30</v>
      </c>
      <c r="E132" s="96" t="s">
        <v>65</v>
      </c>
      <c r="F132" s="96">
        <v>200</v>
      </c>
      <c r="G132" s="97">
        <v>0.6</v>
      </c>
      <c r="H132" s="97">
        <v>0.2</v>
      </c>
      <c r="I132" s="97">
        <v>30.4</v>
      </c>
      <c r="J132" s="98">
        <v>125.8</v>
      </c>
      <c r="K132" s="45"/>
    </row>
    <row r="133" spans="1:11" ht="15" x14ac:dyDescent="0.25">
      <c r="A133" s="15"/>
      <c r="B133" s="16"/>
      <c r="C133" s="11"/>
      <c r="D133" s="7" t="s">
        <v>31</v>
      </c>
      <c r="E133" s="99" t="s">
        <v>39</v>
      </c>
      <c r="F133" s="100">
        <v>60</v>
      </c>
      <c r="G133" s="101">
        <v>4.5999999999999996</v>
      </c>
      <c r="H133" s="101">
        <v>0.5</v>
      </c>
      <c r="I133" s="101">
        <v>29.5</v>
      </c>
      <c r="J133" s="102">
        <v>140.6</v>
      </c>
      <c r="K133" s="45"/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 t="s">
        <v>66</v>
      </c>
      <c r="E135" s="103" t="s">
        <v>67</v>
      </c>
      <c r="F135" s="103">
        <v>50</v>
      </c>
      <c r="G135" s="104">
        <v>0.7</v>
      </c>
      <c r="H135" s="104">
        <v>4.0999999999999996</v>
      </c>
      <c r="I135" s="104">
        <v>1.6</v>
      </c>
      <c r="J135" s="105">
        <v>46.5</v>
      </c>
      <c r="K135" s="106" t="s">
        <v>68</v>
      </c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790</v>
      </c>
      <c r="G137" s="20">
        <f t="shared" ref="G137:J137" si="58">SUM(G128:G136)</f>
        <v>29.3</v>
      </c>
      <c r="H137" s="20">
        <f t="shared" si="58"/>
        <v>19.399999999999999</v>
      </c>
      <c r="I137" s="20">
        <f t="shared" si="58"/>
        <v>124.6</v>
      </c>
      <c r="J137" s="20">
        <f t="shared" si="58"/>
        <v>790.4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63" t="s">
        <v>4</v>
      </c>
      <c r="D138" s="64"/>
      <c r="E138" s="32"/>
      <c r="F138" s="33">
        <f>F127+F137</f>
        <v>790</v>
      </c>
      <c r="G138" s="33">
        <f t="shared" ref="G138" si="59">G127+G137</f>
        <v>29.3</v>
      </c>
      <c r="H138" s="33">
        <f t="shared" ref="H138" si="60">H127+H137</f>
        <v>19.399999999999999</v>
      </c>
      <c r="I138" s="33">
        <f t="shared" ref="I138" si="61">I127+I137</f>
        <v>124.6</v>
      </c>
      <c r="J138" s="33">
        <f t="shared" ref="J138" si="62">J127+J137</f>
        <v>790.4</v>
      </c>
      <c r="K138" s="33"/>
    </row>
    <row r="139" spans="1:11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80" t="s">
        <v>53</v>
      </c>
      <c r="F148" s="80">
        <v>200</v>
      </c>
      <c r="G148" s="82">
        <v>4.7</v>
      </c>
      <c r="H148" s="82">
        <v>5.6</v>
      </c>
      <c r="I148" s="82">
        <v>5.7</v>
      </c>
      <c r="J148" s="83">
        <v>92.2</v>
      </c>
      <c r="K148" s="81" t="s">
        <v>52</v>
      </c>
    </row>
    <row r="149" spans="1:11" ht="15" x14ac:dyDescent="0.25">
      <c r="A149" s="24"/>
      <c r="B149" s="16"/>
      <c r="C149" s="11"/>
      <c r="D149" s="7" t="s">
        <v>28</v>
      </c>
      <c r="E149" s="80" t="s">
        <v>55</v>
      </c>
      <c r="F149" s="80">
        <v>100</v>
      </c>
      <c r="G149" s="82">
        <v>17</v>
      </c>
      <c r="H149" s="82">
        <v>16.5</v>
      </c>
      <c r="I149" s="82">
        <v>3.9</v>
      </c>
      <c r="J149" s="83">
        <v>232.1</v>
      </c>
      <c r="K149" s="81" t="s">
        <v>54</v>
      </c>
    </row>
    <row r="150" spans="1:11" ht="15" x14ac:dyDescent="0.25">
      <c r="A150" s="24"/>
      <c r="B150" s="16"/>
      <c r="C150" s="11"/>
      <c r="D150" s="7" t="s">
        <v>29</v>
      </c>
      <c r="E150" s="80" t="s">
        <v>57</v>
      </c>
      <c r="F150" s="80">
        <v>180</v>
      </c>
      <c r="G150" s="82">
        <v>6.4</v>
      </c>
      <c r="H150" s="82">
        <v>5.9</v>
      </c>
      <c r="I150" s="82">
        <v>39.4</v>
      </c>
      <c r="J150" s="83">
        <v>236.2</v>
      </c>
      <c r="K150" s="81" t="s">
        <v>56</v>
      </c>
    </row>
    <row r="151" spans="1:11" ht="15" x14ac:dyDescent="0.25">
      <c r="A151" s="24"/>
      <c r="B151" s="16"/>
      <c r="C151" s="11"/>
      <c r="D151" s="7" t="s">
        <v>30</v>
      </c>
      <c r="E151" s="84" t="s">
        <v>58</v>
      </c>
      <c r="F151" s="84">
        <v>200</v>
      </c>
      <c r="G151" s="85">
        <v>0.2</v>
      </c>
      <c r="H151" s="85">
        <v>0</v>
      </c>
      <c r="I151" s="85">
        <v>6.4</v>
      </c>
      <c r="J151" s="86">
        <v>26.8</v>
      </c>
      <c r="K151" s="45"/>
    </row>
    <row r="152" spans="1:11" ht="15" x14ac:dyDescent="0.25">
      <c r="A152" s="24"/>
      <c r="B152" s="16"/>
      <c r="C152" s="11"/>
      <c r="D152" s="7" t="s">
        <v>31</v>
      </c>
      <c r="E152" s="87" t="s">
        <v>39</v>
      </c>
      <c r="F152" s="88">
        <v>60</v>
      </c>
      <c r="G152" s="89">
        <v>4.5999999999999996</v>
      </c>
      <c r="H152" s="89">
        <v>0.5</v>
      </c>
      <c r="I152" s="89">
        <v>29.5</v>
      </c>
      <c r="J152" s="90">
        <v>140.6</v>
      </c>
      <c r="K152" s="45"/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740</v>
      </c>
      <c r="G156" s="20">
        <f t="shared" ref="G156:J156" si="64">SUM(G147:G155)</f>
        <v>32.9</v>
      </c>
      <c r="H156" s="20">
        <f t="shared" si="64"/>
        <v>28.5</v>
      </c>
      <c r="I156" s="20">
        <f t="shared" si="64"/>
        <v>84.9</v>
      </c>
      <c r="J156" s="20">
        <f t="shared" si="64"/>
        <v>727.9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63" t="s">
        <v>4</v>
      </c>
      <c r="D157" s="64"/>
      <c r="E157" s="32"/>
      <c r="F157" s="33">
        <f>F146+F156</f>
        <v>740</v>
      </c>
      <c r="G157" s="33">
        <f t="shared" ref="G157" si="65">G146+G156</f>
        <v>32.9</v>
      </c>
      <c r="H157" s="33">
        <f t="shared" ref="H157" si="66">H146+H156</f>
        <v>28.5</v>
      </c>
      <c r="I157" s="33">
        <f t="shared" ref="I157" si="67">I146+I156</f>
        <v>84.9</v>
      </c>
      <c r="J157" s="33">
        <f t="shared" ref="J157" si="68">J146+J156</f>
        <v>727.9</v>
      </c>
      <c r="K157" s="33"/>
    </row>
    <row r="158" spans="1:11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68" t="s">
        <v>46</v>
      </c>
      <c r="F167" s="68">
        <v>200</v>
      </c>
      <c r="G167" s="69">
        <v>4.7</v>
      </c>
      <c r="H167" s="69">
        <v>5.7</v>
      </c>
      <c r="I167" s="69">
        <v>10.1</v>
      </c>
      <c r="J167" s="70">
        <v>110.4</v>
      </c>
      <c r="K167" s="71" t="s">
        <v>48</v>
      </c>
    </row>
    <row r="168" spans="1:11" ht="15" x14ac:dyDescent="0.25">
      <c r="A168" s="24"/>
      <c r="B168" s="16"/>
      <c r="C168" s="11"/>
      <c r="D168" s="7" t="s">
        <v>28</v>
      </c>
      <c r="E168" s="68" t="s">
        <v>47</v>
      </c>
      <c r="F168" s="68">
        <v>250</v>
      </c>
      <c r="G168" s="69">
        <v>23.1</v>
      </c>
      <c r="H168" s="69">
        <v>9.3000000000000007</v>
      </c>
      <c r="I168" s="69">
        <v>41.3</v>
      </c>
      <c r="J168" s="70">
        <v>341.5</v>
      </c>
      <c r="K168" s="71" t="s">
        <v>49</v>
      </c>
    </row>
    <row r="169" spans="1:11" ht="15" x14ac:dyDescent="0.2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30</v>
      </c>
      <c r="E170" s="72" t="s">
        <v>50</v>
      </c>
      <c r="F170" s="72">
        <v>200</v>
      </c>
      <c r="G170" s="73">
        <v>0.5</v>
      </c>
      <c r="H170" s="73">
        <v>0</v>
      </c>
      <c r="I170" s="73">
        <v>19.8</v>
      </c>
      <c r="J170" s="74">
        <v>81</v>
      </c>
      <c r="K170" s="75" t="s">
        <v>51</v>
      </c>
    </row>
    <row r="171" spans="1:11" ht="15" x14ac:dyDescent="0.25">
      <c r="A171" s="24"/>
      <c r="B171" s="16"/>
      <c r="C171" s="11"/>
      <c r="D171" s="7" t="s">
        <v>31</v>
      </c>
      <c r="E171" s="76" t="s">
        <v>39</v>
      </c>
      <c r="F171" s="77">
        <v>60</v>
      </c>
      <c r="G171" s="78">
        <v>4.5999999999999996</v>
      </c>
      <c r="H171" s="78">
        <v>0.5</v>
      </c>
      <c r="I171" s="78">
        <v>29.5</v>
      </c>
      <c r="J171" s="79">
        <v>140.6</v>
      </c>
      <c r="K171" s="45"/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710</v>
      </c>
      <c r="G175" s="20">
        <f t="shared" ref="G175:J175" si="70">SUM(G166:G174)</f>
        <v>32.9</v>
      </c>
      <c r="H175" s="20">
        <f t="shared" si="70"/>
        <v>15.5</v>
      </c>
      <c r="I175" s="20">
        <f t="shared" si="70"/>
        <v>100.7</v>
      </c>
      <c r="J175" s="20">
        <f t="shared" si="70"/>
        <v>673.5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63" t="s">
        <v>4</v>
      </c>
      <c r="D176" s="64"/>
      <c r="E176" s="32"/>
      <c r="F176" s="33">
        <f>F165+F175</f>
        <v>710</v>
      </c>
      <c r="G176" s="33">
        <f t="shared" ref="G176" si="71">G165+G175</f>
        <v>32.9</v>
      </c>
      <c r="H176" s="33">
        <f t="shared" ref="H176" si="72">H165+H175</f>
        <v>15.5</v>
      </c>
      <c r="I176" s="33">
        <f t="shared" ref="I176" si="73">I165+I175</f>
        <v>100.7</v>
      </c>
      <c r="J176" s="33">
        <f t="shared" ref="J176" si="74">J165+J175</f>
        <v>673.5</v>
      </c>
      <c r="K176" s="33"/>
    </row>
    <row r="177" spans="1:11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8" t="s">
        <v>35</v>
      </c>
      <c r="F186" s="48">
        <v>200</v>
      </c>
      <c r="G186" s="55">
        <v>115.6</v>
      </c>
      <c r="H186" s="48">
        <v>5.0999999999999996</v>
      </c>
      <c r="I186" s="48">
        <v>5.8</v>
      </c>
      <c r="J186" s="48">
        <v>10.8</v>
      </c>
      <c r="K186" s="57" t="s">
        <v>41</v>
      </c>
    </row>
    <row r="187" spans="1:11" ht="15" x14ac:dyDescent="0.25">
      <c r="A187" s="24"/>
      <c r="B187" s="16"/>
      <c r="C187" s="11"/>
      <c r="D187" s="7" t="s">
        <v>28</v>
      </c>
      <c r="E187" s="48" t="s">
        <v>36</v>
      </c>
      <c r="F187" s="48">
        <v>100</v>
      </c>
      <c r="G187" s="55">
        <v>295.2</v>
      </c>
      <c r="H187" s="48">
        <v>18.2</v>
      </c>
      <c r="I187" s="48">
        <v>17.399999999999999</v>
      </c>
      <c r="J187" s="48">
        <v>16.399999999999999</v>
      </c>
      <c r="K187" s="57" t="s">
        <v>42</v>
      </c>
    </row>
    <row r="188" spans="1:11" ht="15" x14ac:dyDescent="0.25">
      <c r="A188" s="24"/>
      <c r="B188" s="16"/>
      <c r="C188" s="11"/>
      <c r="D188" s="7" t="s">
        <v>29</v>
      </c>
      <c r="E188" s="48" t="s">
        <v>37</v>
      </c>
      <c r="F188" s="48">
        <v>180</v>
      </c>
      <c r="G188" s="55">
        <v>167.2</v>
      </c>
      <c r="H188" s="48">
        <v>3.7</v>
      </c>
      <c r="I188" s="48">
        <v>6.4</v>
      </c>
      <c r="J188" s="48">
        <v>23.8</v>
      </c>
      <c r="K188" s="57" t="s">
        <v>43</v>
      </c>
    </row>
    <row r="189" spans="1:11" ht="15" x14ac:dyDescent="0.25">
      <c r="A189" s="24"/>
      <c r="B189" s="16"/>
      <c r="C189" s="11"/>
      <c r="D189" s="7" t="s">
        <v>30</v>
      </c>
      <c r="E189" s="48" t="s">
        <v>40</v>
      </c>
      <c r="F189" s="48">
        <v>200</v>
      </c>
      <c r="G189" s="55">
        <v>66.900000000000006</v>
      </c>
      <c r="H189" s="48">
        <v>1</v>
      </c>
      <c r="I189" s="48">
        <v>0.1</v>
      </c>
      <c r="J189" s="48">
        <v>15.6</v>
      </c>
      <c r="K189" s="57" t="s">
        <v>45</v>
      </c>
    </row>
    <row r="190" spans="1:11" ht="15" x14ac:dyDescent="0.25">
      <c r="A190" s="24"/>
      <c r="B190" s="16"/>
      <c r="C190" s="11"/>
      <c r="D190" s="7" t="s">
        <v>31</v>
      </c>
      <c r="E190" s="50" t="s">
        <v>39</v>
      </c>
      <c r="F190" s="51">
        <v>60</v>
      </c>
      <c r="G190" s="52">
        <v>3.8</v>
      </c>
      <c r="H190" s="53">
        <v>140.6</v>
      </c>
      <c r="I190" s="56">
        <v>4.5999999999999996</v>
      </c>
      <c r="J190" s="56">
        <v>0.5</v>
      </c>
      <c r="K190" s="56"/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 t="s">
        <v>66</v>
      </c>
      <c r="E192" s="49" t="s">
        <v>38</v>
      </c>
      <c r="F192" s="51">
        <v>50</v>
      </c>
      <c r="G192" s="53">
        <v>35.299999999999997</v>
      </c>
      <c r="H192" s="53">
        <v>1.6</v>
      </c>
      <c r="I192" s="53">
        <v>1.2</v>
      </c>
      <c r="J192" s="54">
        <v>4.5</v>
      </c>
      <c r="K192" s="58" t="s">
        <v>44</v>
      </c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790</v>
      </c>
      <c r="G194" s="20">
        <f t="shared" ref="G194:J194" si="76">SUM(G185:G193)</f>
        <v>683.99999999999989</v>
      </c>
      <c r="H194" s="20">
        <f t="shared" si="76"/>
        <v>170.2</v>
      </c>
      <c r="I194" s="20">
        <f t="shared" si="76"/>
        <v>35.500000000000007</v>
      </c>
      <c r="J194" s="20">
        <f t="shared" si="76"/>
        <v>71.599999999999994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63" t="s">
        <v>4</v>
      </c>
      <c r="D195" s="64"/>
      <c r="E195" s="32"/>
      <c r="F195" s="33">
        <f>F184+F194</f>
        <v>790</v>
      </c>
      <c r="G195" s="33">
        <f t="shared" ref="G195" si="77">G184+G194</f>
        <v>683.99999999999989</v>
      </c>
      <c r="H195" s="33">
        <f t="shared" ref="H195" si="78">H184+H194</f>
        <v>170.2</v>
      </c>
      <c r="I195" s="33">
        <f t="shared" ref="I195" si="79">I184+I194</f>
        <v>35.500000000000007</v>
      </c>
      <c r="J195" s="33">
        <f t="shared" ref="J195" si="80">J184+J194</f>
        <v>71.599999999999994</v>
      </c>
      <c r="K195" s="33"/>
    </row>
    <row r="196" spans="1:11" ht="13.5" thickBot="1" x14ac:dyDescent="0.25">
      <c r="A196" s="28"/>
      <c r="B196" s="29"/>
      <c r="C196" s="65" t="s">
        <v>5</v>
      </c>
      <c r="D196" s="65"/>
      <c r="E196" s="65"/>
      <c r="F196" s="35">
        <f>(F24+F43+F62+F81+F100+F119+F138+F157+F176+F195)/(IF(F24=0,0,1)+IF(F43=0,0,1)+IF(F62=0,0,1)+IF(F81=0,0,1)+IF(F100=0,0,1)+IF(F119=0,0,1)+IF(F138=0,0,1)+IF(F157=0,0,1)+IF(F176=0,0,1)+IF(F195=0,0,1))</f>
        <v>754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99.369999999999976</v>
      </c>
      <c r="H196" s="35">
        <f t="shared" si="81"/>
        <v>38.729999999999997</v>
      </c>
      <c r="I196" s="35">
        <f t="shared" si="81"/>
        <v>94.88</v>
      </c>
      <c r="J196" s="35">
        <f t="shared" si="81"/>
        <v>650.16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2023-10-17T10:25:45Z</dcterms:modified>
</cp:coreProperties>
</file>